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10680"/>
  </bookViews>
  <sheets>
    <sheet name="О балансе ЭЭ и мощности" sheetId="2" r:id="rId1"/>
  </sheets>
  <calcPr calcId="145621"/>
</workbook>
</file>

<file path=xl/calcChain.xml><?xml version="1.0" encoding="utf-8"?>
<calcChain xmlns="http://schemas.openxmlformats.org/spreadsheetml/2006/main">
  <c r="D7" i="2" l="1"/>
  <c r="D14" i="2" l="1"/>
  <c r="D11" i="2"/>
  <c r="D8" i="2"/>
  <c r="D5" i="2"/>
  <c r="D17" i="2" l="1"/>
  <c r="D13" i="2" l="1"/>
  <c r="D10" i="2" l="1"/>
  <c r="D15" i="2" l="1"/>
  <c r="F15" i="2"/>
  <c r="G15" i="2"/>
  <c r="H15" i="2"/>
  <c r="E15" i="2"/>
  <c r="F12" i="2"/>
  <c r="G12" i="2"/>
  <c r="H12" i="2"/>
  <c r="E12" i="2"/>
  <c r="F9" i="2"/>
  <c r="G9" i="2"/>
  <c r="H9" i="2"/>
  <c r="E9" i="2"/>
  <c r="G6" i="2"/>
  <c r="H6" i="2"/>
  <c r="D9" i="2" l="1"/>
  <c r="D12" i="2"/>
  <c r="D4" i="2" l="1"/>
  <c r="E6" i="2"/>
  <c r="F6" i="2"/>
  <c r="D6" i="2" l="1"/>
  <c r="D18" i="2" s="1"/>
  <c r="D16" i="2"/>
  <c r="H16" i="2" l="1"/>
</calcChain>
</file>

<file path=xl/sharedStrings.xml><?xml version="1.0" encoding="utf-8"?>
<sst xmlns="http://schemas.openxmlformats.org/spreadsheetml/2006/main" count="27" uniqueCount="16">
  <si>
    <t>ВН</t>
  </si>
  <si>
    <t>СН1</t>
  </si>
  <si>
    <t>СН2</t>
  </si>
  <si>
    <t>НН</t>
  </si>
  <si>
    <t>Показатель</t>
  </si>
  <si>
    <t>Отпуск электроэнергии в сеть  по физическому балансу, тыс.кВтч</t>
  </si>
  <si>
    <t>Филиал</t>
  </si>
  <si>
    <t>г.Пермь ПС "Гляденово"</t>
  </si>
  <si>
    <t>Отпуск электроэнергии из сети (полезный отпуск ), тыс.кВтч</t>
  </si>
  <si>
    <t>Всего</t>
  </si>
  <si>
    <t>Объём заявленной мощности по договорам об оказании услуг по передаче (полезный отпуск), МВт</t>
  </si>
  <si>
    <t>ООО "БЭК"</t>
  </si>
  <si>
    <t>Итого ООО "БЭК"</t>
  </si>
  <si>
    <t>Потери электроэнергии, возникшие в сетях ООО "БЭК" (абсолютные), тыс.кВтч</t>
  </si>
  <si>
    <t>Потери электроэнергии, возникшие в сетях ООО "БЭК" (относительные), %</t>
  </si>
  <si>
    <t>Сведения о балансе электрической энергии и мощности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</si>
</sst>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9" fontId="8" fillId="0" borderId="0" applyBorder="0">
      <alignment vertical="top"/>
    </xf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3" fillId="0" borderId="0" xfId="1" applyNumberFormat="1" applyFont="1"/>
    <xf numFmtId="1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/>
  </cellXfs>
  <cellStyles count="4">
    <cellStyle name="Обычный" xfId="0" builtinId="0"/>
    <cellStyle name="Обычный 10" xfId="3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view="pageBreakPreview" zoomScale="90" zoomScaleNormal="100" zoomScaleSheetLayoutView="90" workbookViewId="0">
      <selection activeCell="M22" sqref="M22"/>
    </sheetView>
  </sheetViews>
  <sheetFormatPr defaultRowHeight="15" x14ac:dyDescent="0.25"/>
  <cols>
    <col min="1" max="1" width="5" style="2" customWidth="1"/>
    <col min="2" max="2" width="25.85546875" style="2" customWidth="1"/>
    <col min="3" max="3" width="26.7109375" style="2" customWidth="1"/>
    <col min="4" max="8" width="12.7109375" style="2" customWidth="1"/>
    <col min="9" max="16384" width="9.140625" style="2"/>
  </cols>
  <sheetData>
    <row r="2" spans="2:9" ht="15.75" x14ac:dyDescent="0.25">
      <c r="B2" s="22" t="s">
        <v>15</v>
      </c>
      <c r="C2" s="22"/>
      <c r="D2" s="22"/>
      <c r="E2" s="22"/>
      <c r="F2" s="22"/>
      <c r="G2" s="22"/>
      <c r="H2" s="22"/>
    </row>
    <row r="3" spans="2:9" ht="18.75" x14ac:dyDescent="0.3">
      <c r="B3" s="3" t="s">
        <v>4</v>
      </c>
      <c r="C3" s="3" t="s">
        <v>6</v>
      </c>
      <c r="D3" s="3" t="s">
        <v>9</v>
      </c>
      <c r="E3" s="4" t="s">
        <v>0</v>
      </c>
      <c r="F3" s="4" t="s">
        <v>1</v>
      </c>
      <c r="G3" s="4" t="s">
        <v>2</v>
      </c>
      <c r="H3" s="4" t="s">
        <v>3</v>
      </c>
    </row>
    <row r="4" spans="2:9" ht="24.95" customHeight="1" x14ac:dyDescent="0.25">
      <c r="B4" s="21" t="s">
        <v>5</v>
      </c>
      <c r="C4" s="1" t="s">
        <v>11</v>
      </c>
      <c r="D4" s="5">
        <f t="shared" ref="D4:D13" si="0">SUM(E4:H4)</f>
        <v>349748.929</v>
      </c>
      <c r="E4" s="12">
        <v>309854.734</v>
      </c>
      <c r="F4" s="12">
        <v>39061.176000000007</v>
      </c>
      <c r="G4" s="12">
        <v>833.01900000000023</v>
      </c>
      <c r="H4" s="5">
        <v>0</v>
      </c>
    </row>
    <row r="5" spans="2:9" ht="24.95" hidden="1" customHeight="1" x14ac:dyDescent="0.25">
      <c r="B5" s="21"/>
      <c r="C5" s="1"/>
      <c r="D5" s="5">
        <f t="shared" ref="D5" si="1">SUM(E5:I5)</f>
        <v>0</v>
      </c>
      <c r="E5" s="13"/>
      <c r="F5" s="5"/>
      <c r="G5" s="12"/>
      <c r="H5" s="5"/>
    </row>
    <row r="6" spans="2:9" ht="24.95" customHeight="1" x14ac:dyDescent="0.25">
      <c r="B6" s="21"/>
      <c r="C6" s="11" t="s">
        <v>12</v>
      </c>
      <c r="D6" s="6">
        <f t="shared" si="0"/>
        <v>349748.929</v>
      </c>
      <c r="E6" s="6">
        <f>E4+E5</f>
        <v>309854.734</v>
      </c>
      <c r="F6" s="6">
        <f t="shared" ref="F6:H6" si="2">F4+F5</f>
        <v>39061.176000000007</v>
      </c>
      <c r="G6" s="6">
        <f t="shared" si="2"/>
        <v>833.01900000000023</v>
      </c>
      <c r="H6" s="6">
        <f t="shared" si="2"/>
        <v>0</v>
      </c>
    </row>
    <row r="7" spans="2:9" ht="24.95" customHeight="1" x14ac:dyDescent="0.25">
      <c r="B7" s="21" t="s">
        <v>8</v>
      </c>
      <c r="C7" s="20" t="s">
        <v>11</v>
      </c>
      <c r="D7" s="5">
        <f t="shared" si="0"/>
        <v>282480.75199999998</v>
      </c>
      <c r="E7" s="12">
        <v>19654.911999999997</v>
      </c>
      <c r="F7" s="5">
        <v>0</v>
      </c>
      <c r="G7" s="12">
        <v>87110.498999999996</v>
      </c>
      <c r="H7" s="12">
        <v>175715.34100000001</v>
      </c>
    </row>
    <row r="8" spans="2:9" ht="24.95" hidden="1" customHeight="1" x14ac:dyDescent="0.25">
      <c r="B8" s="21"/>
      <c r="C8" s="1" t="s">
        <v>7</v>
      </c>
      <c r="D8" s="5">
        <f>SUM(E8:I8)</f>
        <v>0</v>
      </c>
      <c r="E8" s="14"/>
      <c r="F8" s="5"/>
      <c r="G8" s="14"/>
      <c r="H8" s="5"/>
    </row>
    <row r="9" spans="2:9" ht="24.95" customHeight="1" x14ac:dyDescent="0.25">
      <c r="B9" s="21"/>
      <c r="C9" s="11" t="s">
        <v>12</v>
      </c>
      <c r="D9" s="6">
        <f t="shared" si="0"/>
        <v>282480.75199999998</v>
      </c>
      <c r="E9" s="6">
        <f>E7+E8</f>
        <v>19654.911999999997</v>
      </c>
      <c r="F9" s="6">
        <f t="shared" ref="F9:H9" si="3">F7+F8</f>
        <v>0</v>
      </c>
      <c r="G9" s="6">
        <f t="shared" si="3"/>
        <v>87110.498999999996</v>
      </c>
      <c r="H9" s="6">
        <f t="shared" si="3"/>
        <v>175715.34100000001</v>
      </c>
    </row>
    <row r="10" spans="2:9" ht="24.95" customHeight="1" x14ac:dyDescent="0.25">
      <c r="B10" s="21" t="s">
        <v>10</v>
      </c>
      <c r="C10" s="20" t="s">
        <v>11</v>
      </c>
      <c r="D10" s="15">
        <f t="shared" si="0"/>
        <v>47.367000000000004</v>
      </c>
      <c r="E10" s="15">
        <v>3.2671321997976017</v>
      </c>
      <c r="F10" s="15">
        <v>0</v>
      </c>
      <c r="G10" s="15">
        <v>14.891634836375555</v>
      </c>
      <c r="H10" s="15">
        <v>29.208232963826848</v>
      </c>
      <c r="I10" s="16"/>
    </row>
    <row r="11" spans="2:9" ht="24.95" hidden="1" customHeight="1" x14ac:dyDescent="0.25">
      <c r="B11" s="21"/>
      <c r="C11" s="1" t="s">
        <v>7</v>
      </c>
      <c r="D11" s="15">
        <f t="shared" ref="D11" si="4">SUM(E11:I11)</f>
        <v>0</v>
      </c>
      <c r="E11" s="15"/>
      <c r="F11" s="15"/>
      <c r="G11" s="15"/>
      <c r="H11" s="15"/>
      <c r="I11" s="17"/>
    </row>
    <row r="12" spans="2:9" ht="24.95" customHeight="1" x14ac:dyDescent="0.25">
      <c r="B12" s="21"/>
      <c r="C12" s="11" t="s">
        <v>12</v>
      </c>
      <c r="D12" s="19">
        <f t="shared" si="0"/>
        <v>47.367000000000004</v>
      </c>
      <c r="E12" s="19">
        <f>E10+E11</f>
        <v>3.2671321997976017</v>
      </c>
      <c r="F12" s="19">
        <f t="shared" ref="F12:H12" si="5">F10+F11</f>
        <v>0</v>
      </c>
      <c r="G12" s="19">
        <f t="shared" si="5"/>
        <v>14.891634836375555</v>
      </c>
      <c r="H12" s="19">
        <f t="shared" si="5"/>
        <v>29.208232963826848</v>
      </c>
      <c r="I12" s="16"/>
    </row>
    <row r="13" spans="2:9" ht="24.95" customHeight="1" x14ac:dyDescent="0.25">
      <c r="B13" s="21" t="s">
        <v>13</v>
      </c>
      <c r="C13" s="20" t="s">
        <v>11</v>
      </c>
      <c r="D13" s="5">
        <f t="shared" si="0"/>
        <v>67268.176999999996</v>
      </c>
      <c r="E13" s="5">
        <v>12394.189360000002</v>
      </c>
      <c r="F13" s="5">
        <v>2109.303504</v>
      </c>
      <c r="G13" s="5">
        <v>24742.297092262404</v>
      </c>
      <c r="H13" s="5">
        <v>28022.387043737595</v>
      </c>
      <c r="I13" s="16"/>
    </row>
    <row r="14" spans="2:9" ht="24.95" hidden="1" customHeight="1" x14ac:dyDescent="0.25">
      <c r="B14" s="21"/>
      <c r="C14" s="1" t="s">
        <v>7</v>
      </c>
      <c r="D14" s="5">
        <f>SUM(E14:I14)</f>
        <v>0</v>
      </c>
      <c r="E14" s="5"/>
      <c r="F14" s="5"/>
      <c r="G14" s="5"/>
      <c r="H14" s="5"/>
      <c r="I14" s="18"/>
    </row>
    <row r="15" spans="2:9" ht="24.95" customHeight="1" x14ac:dyDescent="0.25">
      <c r="B15" s="21"/>
      <c r="C15" s="11" t="s">
        <v>12</v>
      </c>
      <c r="D15" s="6">
        <f>SUM(D13:D14)</f>
        <v>67268.176999999996</v>
      </c>
      <c r="E15" s="6">
        <f>E13+E14</f>
        <v>12394.189360000002</v>
      </c>
      <c r="F15" s="6">
        <f t="shared" ref="F15:H15" si="6">F13+F14</f>
        <v>2109.303504</v>
      </c>
      <c r="G15" s="6">
        <f t="shared" si="6"/>
        <v>24742.297092262404</v>
      </c>
      <c r="H15" s="6">
        <f t="shared" si="6"/>
        <v>28022.387043737595</v>
      </c>
    </row>
    <row r="16" spans="2:9" ht="24.95" customHeight="1" x14ac:dyDescent="0.25">
      <c r="B16" s="21" t="s">
        <v>14</v>
      </c>
      <c r="C16" s="20" t="s">
        <v>11</v>
      </c>
      <c r="D16" s="7">
        <f>D13/D4</f>
        <v>0.19233276051004003</v>
      </c>
      <c r="E16" s="8">
        <v>0.04</v>
      </c>
      <c r="F16" s="8">
        <v>5.3999999999999999E-2</v>
      </c>
      <c r="G16" s="8">
        <v>7.8399999999999997E-2</v>
      </c>
      <c r="H16" s="8">
        <f>D16-E16-G16</f>
        <v>7.3932760510040024E-2</v>
      </c>
    </row>
    <row r="17" spans="2:8" ht="24.95" hidden="1" customHeight="1" x14ac:dyDescent="0.25">
      <c r="B17" s="21"/>
      <c r="C17" s="1" t="s">
        <v>7</v>
      </c>
      <c r="D17" s="7" t="e">
        <f>D14/D5</f>
        <v>#DIV/0!</v>
      </c>
      <c r="E17" s="7"/>
      <c r="F17" s="8"/>
      <c r="G17" s="8"/>
      <c r="H17" s="8"/>
    </row>
    <row r="18" spans="2:8" ht="24.95" customHeight="1" x14ac:dyDescent="0.25">
      <c r="B18" s="21"/>
      <c r="C18" s="11" t="s">
        <v>12</v>
      </c>
      <c r="D18" s="10">
        <f>D15/D6</f>
        <v>0.19233276051004003</v>
      </c>
      <c r="E18" s="10"/>
      <c r="F18" s="10"/>
      <c r="G18" s="10"/>
      <c r="H18" s="10"/>
    </row>
    <row r="20" spans="2:8" x14ac:dyDescent="0.25">
      <c r="D20" s="9"/>
    </row>
  </sheetData>
  <mergeCells count="6">
    <mergeCell ref="B16:B18"/>
    <mergeCell ref="B2:H2"/>
    <mergeCell ref="B4:B6"/>
    <mergeCell ref="B7:B9"/>
    <mergeCell ref="B10:B12"/>
    <mergeCell ref="B13:B1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 ЭЭ и мощности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2018-11-23T05:56:37Z</dcterms:modified>
</cp:coreProperties>
</file>