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570" windowHeight="10680"/>
  </bookViews>
  <sheets>
    <sheet name="О балансе ЭЭ и мощности" sheetId="2" r:id="rId1"/>
  </sheets>
  <calcPr calcId="145621"/>
</workbook>
</file>

<file path=xl/calcChain.xml><?xml version="1.0" encoding="utf-8"?>
<calcChain xmlns="http://schemas.openxmlformats.org/spreadsheetml/2006/main">
  <c r="D6" i="2" l="1"/>
  <c r="F7" i="2" l="1"/>
  <c r="G7" i="2"/>
  <c r="H7" i="2"/>
  <c r="E7" i="2"/>
  <c r="F5" i="2"/>
  <c r="G5" i="2"/>
  <c r="H5" i="2"/>
  <c r="E5" i="2"/>
  <c r="D5" i="2" s="1"/>
  <c r="D12" i="2" l="1"/>
  <c r="D9" i="2"/>
  <c r="D15" i="2" l="1"/>
  <c r="D11" i="2" l="1"/>
  <c r="D8" i="2" l="1"/>
  <c r="D13" i="2" l="1"/>
  <c r="F13" i="2"/>
  <c r="F14" i="2" s="1"/>
  <c r="G13" i="2"/>
  <c r="H13" i="2"/>
  <c r="E13" i="2"/>
  <c r="E14" i="2" s="1"/>
  <c r="F10" i="2"/>
  <c r="G10" i="2"/>
  <c r="H10" i="2"/>
  <c r="E10" i="2"/>
  <c r="D7" i="2" l="1"/>
  <c r="D10" i="2"/>
  <c r="D4" i="2" l="1"/>
  <c r="D16" i="2" l="1"/>
  <c r="D14" i="2"/>
</calcChain>
</file>

<file path=xl/sharedStrings.xml><?xml version="1.0" encoding="utf-8"?>
<sst xmlns="http://schemas.openxmlformats.org/spreadsheetml/2006/main" count="26" uniqueCount="16">
  <si>
    <t>ВН</t>
  </si>
  <si>
    <t>СН1</t>
  </si>
  <si>
    <t>СН2</t>
  </si>
  <si>
    <t>НН</t>
  </si>
  <si>
    <t>Показатель</t>
  </si>
  <si>
    <t>Отпуск электроэнергии в сеть  по физическому балансу, тыс.кВтч</t>
  </si>
  <si>
    <t>Филиал</t>
  </si>
  <si>
    <t>г.Пермь ПС "Гляденово"</t>
  </si>
  <si>
    <t>Отпуск электроэнергии из сети (полезный отпуск ), тыс.кВтч</t>
  </si>
  <si>
    <t>Всего</t>
  </si>
  <si>
    <t>Объём заявленной мощности по договорам об оказании услуг по передаче (полезный отпуск), МВт</t>
  </si>
  <si>
    <t>Потери электроэнергии, возникшие в сетях ООО "ОРЭС-Березники" (абсолютные), тыс.кВтч</t>
  </si>
  <si>
    <t>Потери электроэнергии, возникшие в сетях ООО "ОРЭС-Березники" (относительные), %</t>
  </si>
  <si>
    <t>ООО "ОРЭС-Березники"</t>
  </si>
  <si>
    <t>Итого ООО "ОРЭС-Березники"</t>
  </si>
  <si>
    <t>Сведения о балансе электрической энергии и мощности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</si>
</sst>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9" fontId="8" fillId="0" borderId="0" applyBorder="0">
      <alignment vertical="top"/>
    </xf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3" fillId="0" borderId="0" xfId="1" applyNumberFormat="1" applyFont="1"/>
    <xf numFmtId="10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Border="1"/>
  </cellXfs>
  <cellStyles count="4">
    <cellStyle name="Обычный" xfId="0" builtinId="0"/>
    <cellStyle name="Обычный 10" xfId="3"/>
    <cellStyle name="Обычный 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view="pageBreakPreview" zoomScale="90" zoomScaleNormal="100" zoomScaleSheetLayoutView="90" workbookViewId="0">
      <selection activeCell="H25" sqref="H25"/>
    </sheetView>
  </sheetViews>
  <sheetFormatPr defaultRowHeight="15" x14ac:dyDescent="0.25"/>
  <cols>
    <col min="1" max="1" width="5" style="2" customWidth="1"/>
    <col min="2" max="2" width="25.85546875" style="2" customWidth="1"/>
    <col min="3" max="3" width="26.7109375" style="2" customWidth="1"/>
    <col min="4" max="8" width="12.7109375" style="2" customWidth="1"/>
    <col min="9" max="16384" width="9.140625" style="2"/>
  </cols>
  <sheetData>
    <row r="2" spans="2:9" ht="15.75" x14ac:dyDescent="0.25">
      <c r="B2" s="20" t="s">
        <v>15</v>
      </c>
      <c r="C2" s="20"/>
      <c r="D2" s="20"/>
      <c r="E2" s="20"/>
      <c r="F2" s="20"/>
      <c r="G2" s="20"/>
      <c r="H2" s="20"/>
    </row>
    <row r="3" spans="2:9" ht="18.75" x14ac:dyDescent="0.3">
      <c r="B3" s="3" t="s">
        <v>4</v>
      </c>
      <c r="C3" s="3" t="s">
        <v>6</v>
      </c>
      <c r="D3" s="3" t="s">
        <v>9</v>
      </c>
      <c r="E3" s="4" t="s">
        <v>0</v>
      </c>
      <c r="F3" s="4" t="s">
        <v>1</v>
      </c>
      <c r="G3" s="4" t="s">
        <v>2</v>
      </c>
      <c r="H3" s="4" t="s">
        <v>3</v>
      </c>
    </row>
    <row r="4" spans="2:9" ht="24.95" customHeight="1" x14ac:dyDescent="0.25">
      <c r="B4" s="19" t="s">
        <v>5</v>
      </c>
      <c r="C4" s="1" t="s">
        <v>13</v>
      </c>
      <c r="D4" s="5">
        <f t="shared" ref="D4:D11" si="0">SUM(E4:H4)</f>
        <v>459600.44</v>
      </c>
      <c r="E4" s="12">
        <v>421311.359</v>
      </c>
      <c r="F4" s="12">
        <v>37419.546000000009</v>
      </c>
      <c r="G4" s="12">
        <v>869.53500000000008</v>
      </c>
      <c r="H4" s="5">
        <v>0</v>
      </c>
    </row>
    <row r="5" spans="2:9" ht="24.95" customHeight="1" x14ac:dyDescent="0.25">
      <c r="B5" s="19"/>
      <c r="C5" s="11" t="s">
        <v>14</v>
      </c>
      <c r="D5" s="6">
        <f t="shared" si="0"/>
        <v>459600.44</v>
      </c>
      <c r="E5" s="6">
        <f>E4</f>
        <v>421311.359</v>
      </c>
      <c r="F5" s="6">
        <f t="shared" ref="F5:H5" si="1">F4</f>
        <v>37419.546000000009</v>
      </c>
      <c r="G5" s="6">
        <f t="shared" si="1"/>
        <v>869.53500000000008</v>
      </c>
      <c r="H5" s="6">
        <f t="shared" si="1"/>
        <v>0</v>
      </c>
    </row>
    <row r="6" spans="2:9" ht="24.95" customHeight="1" x14ac:dyDescent="0.25">
      <c r="B6" s="19" t="s">
        <v>8</v>
      </c>
      <c r="C6" s="18" t="s">
        <v>13</v>
      </c>
      <c r="D6" s="5">
        <f t="shared" si="0"/>
        <v>397273.51</v>
      </c>
      <c r="E6" s="5">
        <v>47007.235000000001</v>
      </c>
      <c r="F6" s="5">
        <v>0</v>
      </c>
      <c r="G6" s="12">
        <v>70634.601999999999</v>
      </c>
      <c r="H6" s="12">
        <v>279631.67300000001</v>
      </c>
    </row>
    <row r="7" spans="2:9" ht="24.95" customHeight="1" x14ac:dyDescent="0.25">
      <c r="B7" s="19"/>
      <c r="C7" s="11" t="s">
        <v>14</v>
      </c>
      <c r="D7" s="6">
        <f t="shared" si="0"/>
        <v>397273.51</v>
      </c>
      <c r="E7" s="6">
        <f>E6</f>
        <v>47007.235000000001</v>
      </c>
      <c r="F7" s="6">
        <f t="shared" ref="F7:H7" si="2">F6</f>
        <v>0</v>
      </c>
      <c r="G7" s="6">
        <f t="shared" si="2"/>
        <v>70634.601999999999</v>
      </c>
      <c r="H7" s="6">
        <f t="shared" si="2"/>
        <v>279631.67300000001</v>
      </c>
    </row>
    <row r="8" spans="2:9" ht="24.95" customHeight="1" x14ac:dyDescent="0.25">
      <c r="B8" s="19" t="s">
        <v>10</v>
      </c>
      <c r="C8" s="18" t="s">
        <v>13</v>
      </c>
      <c r="D8" s="13">
        <f t="shared" si="0"/>
        <v>65.957999999999998</v>
      </c>
      <c r="E8" s="13">
        <v>7.7341666666666642</v>
      </c>
      <c r="F8" s="13">
        <v>0</v>
      </c>
      <c r="G8" s="13">
        <v>14.468249999999999</v>
      </c>
      <c r="H8" s="13">
        <v>43.755583333333334</v>
      </c>
      <c r="I8" s="14"/>
    </row>
    <row r="9" spans="2:9" ht="24.95" hidden="1" customHeight="1" x14ac:dyDescent="0.25">
      <c r="B9" s="19"/>
      <c r="C9" s="1" t="s">
        <v>7</v>
      </c>
      <c r="D9" s="13">
        <f t="shared" ref="D9" si="3">SUM(E9:I9)</f>
        <v>0</v>
      </c>
      <c r="E9" s="13"/>
      <c r="F9" s="13"/>
      <c r="G9" s="13"/>
      <c r="H9" s="13"/>
      <c r="I9" s="15"/>
    </row>
    <row r="10" spans="2:9" ht="24.95" customHeight="1" x14ac:dyDescent="0.25">
      <c r="B10" s="19"/>
      <c r="C10" s="11" t="s">
        <v>14</v>
      </c>
      <c r="D10" s="17">
        <f t="shared" si="0"/>
        <v>65.957999999999998</v>
      </c>
      <c r="E10" s="17">
        <f>E8+E9</f>
        <v>7.7341666666666642</v>
      </c>
      <c r="F10" s="17">
        <f t="shared" ref="F10:H10" si="4">F8+F9</f>
        <v>0</v>
      </c>
      <c r="G10" s="17">
        <f t="shared" si="4"/>
        <v>14.468249999999999</v>
      </c>
      <c r="H10" s="17">
        <f t="shared" si="4"/>
        <v>43.755583333333334</v>
      </c>
      <c r="I10" s="14"/>
    </row>
    <row r="11" spans="2:9" ht="24.95" customHeight="1" x14ac:dyDescent="0.25">
      <c r="B11" s="19" t="s">
        <v>11</v>
      </c>
      <c r="C11" s="18" t="s">
        <v>13</v>
      </c>
      <c r="D11" s="5">
        <f t="shared" si="0"/>
        <v>62326.929999999986</v>
      </c>
      <c r="E11" s="5">
        <v>9690.1610000000001</v>
      </c>
      <c r="F11" s="5">
        <v>2039.3659999999998</v>
      </c>
      <c r="G11" s="5">
        <v>29503.567000000003</v>
      </c>
      <c r="H11" s="5">
        <v>21093.835999999981</v>
      </c>
      <c r="I11" s="14"/>
    </row>
    <row r="12" spans="2:9" ht="24.95" hidden="1" customHeight="1" x14ac:dyDescent="0.25">
      <c r="B12" s="19"/>
      <c r="C12" s="1" t="s">
        <v>7</v>
      </c>
      <c r="D12" s="5">
        <f>SUM(E12:I12)</f>
        <v>0</v>
      </c>
      <c r="E12" s="5"/>
      <c r="F12" s="5"/>
      <c r="G12" s="5"/>
      <c r="H12" s="5"/>
      <c r="I12" s="16"/>
    </row>
    <row r="13" spans="2:9" ht="24.95" customHeight="1" x14ac:dyDescent="0.25">
      <c r="B13" s="19"/>
      <c r="C13" s="11" t="s">
        <v>14</v>
      </c>
      <c r="D13" s="6">
        <f>SUM(D11:D12)</f>
        <v>62326.929999999986</v>
      </c>
      <c r="E13" s="6">
        <f>E11+E12</f>
        <v>9690.1610000000001</v>
      </c>
      <c r="F13" s="6">
        <f t="shared" ref="F13:H13" si="5">F11+F12</f>
        <v>2039.3659999999998</v>
      </c>
      <c r="G13" s="6">
        <f t="shared" si="5"/>
        <v>29503.567000000003</v>
      </c>
      <c r="H13" s="6">
        <f t="shared" si="5"/>
        <v>21093.835999999981</v>
      </c>
    </row>
    <row r="14" spans="2:9" ht="24.95" customHeight="1" x14ac:dyDescent="0.25">
      <c r="B14" s="19" t="s">
        <v>12</v>
      </c>
      <c r="C14" s="18" t="s">
        <v>13</v>
      </c>
      <c r="D14" s="7">
        <f>D11/D4</f>
        <v>0.13561111908422016</v>
      </c>
      <c r="E14" s="8">
        <f>E13/E4</f>
        <v>2.2999999389999831E-2</v>
      </c>
      <c r="F14" s="8">
        <f t="shared" ref="F14" si="6">F13/F4</f>
        <v>5.450001985593303E-2</v>
      </c>
      <c r="G14" s="8">
        <v>7.3599999999999999E-2</v>
      </c>
      <c r="H14" s="8">
        <v>8.5400000000000004E-2</v>
      </c>
    </row>
    <row r="15" spans="2:9" ht="24.95" hidden="1" customHeight="1" x14ac:dyDescent="0.25">
      <c r="B15" s="19"/>
      <c r="C15" s="1" t="s">
        <v>7</v>
      </c>
      <c r="D15" s="7" t="e">
        <f>D12/#REF!</f>
        <v>#REF!</v>
      </c>
      <c r="E15" s="7"/>
      <c r="F15" s="8"/>
      <c r="G15" s="8"/>
      <c r="H15" s="8"/>
    </row>
    <row r="16" spans="2:9" ht="24.95" customHeight="1" x14ac:dyDescent="0.25">
      <c r="B16" s="19"/>
      <c r="C16" s="11" t="s">
        <v>14</v>
      </c>
      <c r="D16" s="10">
        <f>D13/D5</f>
        <v>0.13561111908422016</v>
      </c>
      <c r="E16" s="10"/>
      <c r="F16" s="10"/>
      <c r="G16" s="10"/>
      <c r="H16" s="10"/>
    </row>
    <row r="18" spans="4:4" x14ac:dyDescent="0.25">
      <c r="D18" s="9"/>
    </row>
  </sheetData>
  <mergeCells count="6">
    <mergeCell ref="B14:B16"/>
    <mergeCell ref="B2:H2"/>
    <mergeCell ref="B4:B5"/>
    <mergeCell ref="B6:B7"/>
    <mergeCell ref="B8:B10"/>
    <mergeCell ref="B11:B1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балансе ЭЭ и мощности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2021-01-28T05:44:51Z</dcterms:modified>
</cp:coreProperties>
</file>